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-MG\0-mithatguney.com\"/>
    </mc:Choice>
  </mc:AlternateContent>
  <xr:revisionPtr revIDLastSave="0" documentId="13_ncr:1_{6CA37BD7-8FA9-4F0A-BD61-D440A98A492E}" xr6:coauthVersionLast="43" xr6:coauthVersionMax="43" xr10:uidLastSave="{00000000-0000-0000-0000-000000000000}"/>
  <bookViews>
    <workbookView xWindow="-108" yWindow="-108" windowWidth="23256" windowHeight="12576" xr2:uid="{45208AEE-10A4-4F1D-A861-1787FE970B85}"/>
  </bookViews>
  <sheets>
    <sheet name="Banka kredisi hesabi" sheetId="1" r:id="rId1"/>
  </sheets>
  <externalReferences>
    <externalReference r:id="rId2"/>
  </externalReferences>
  <definedNames>
    <definedName name="KW">'[1]K.K.(NPI)'!$B$13</definedName>
    <definedName name="_xlnm.Print_Area" localSheetId="0">'Banka kredisi hesabi'!$A$1:$E$18</definedName>
    <definedName name="SW">'[1]S.K.(NPI)'!$B$17</definedName>
    <definedName name="W">'[1]T.K.(NPI)'!$B$19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D15" i="1" l="1"/>
  <c r="D14" i="1"/>
  <c r="D7" i="1"/>
  <c r="E7" i="1" s="1"/>
  <c r="D8" i="1" l="1"/>
  <c r="C15" i="1"/>
  <c r="C14" i="1"/>
  <c r="C7" i="1"/>
  <c r="C8" i="1" s="1"/>
  <c r="E14" i="1" l="1"/>
</calcChain>
</file>

<file path=xl/sharedStrings.xml><?xml version="1.0" encoding="utf-8"?>
<sst xmlns="http://schemas.openxmlformats.org/spreadsheetml/2006/main" count="32" uniqueCount="16">
  <si>
    <t>Taksit Sayısı</t>
  </si>
  <si>
    <t>Aylık Faiz Oranı</t>
  </si>
  <si>
    <t>BANKA KREDİSİ HESABI</t>
  </si>
  <si>
    <t>?</t>
  </si>
  <si>
    <t>=</t>
  </si>
  <si>
    <t>Toplam Ödenecek Miktar</t>
  </si>
  <si>
    <t>Aylık Taksit Tutarı</t>
  </si>
  <si>
    <t>Çekilen Kredi Miktarı</t>
  </si>
  <si>
    <t>Eskiden</t>
  </si>
  <si>
    <t>Şimdi</t>
  </si>
  <si>
    <t>Çekilen Kredi Miktarı Bazında</t>
  </si>
  <si>
    <t>Aylık Taksit Tutarı Bazında</t>
  </si>
  <si>
    <t>www.mithatguney.com</t>
  </si>
  <si>
    <t>İnş. Müh. Mithat GÜNEY, PMP</t>
  </si>
  <si>
    <t>Fark</t>
  </si>
  <si>
    <t>İnşaPORT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</si>
</sst>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₺-41F]#,##0"/>
    <numFmt numFmtId="165" formatCode="#,##0\ &quot;ay&quot;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10" fontId="6" fillId="0" borderId="1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0" fontId="2" fillId="0" borderId="9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3" borderId="13" xfId="0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3" borderId="25" xfId="1" applyFill="1" applyBorder="1" applyAlignment="1">
      <alignment horizontal="center" vertical="center"/>
    </xf>
    <xf numFmtId="0" fontId="5" fillId="3" borderId="24" xfId="1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-MG/2-TO/15034_MABELLO/STATIKHESAP-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ŞİF (4)"/>
      <sheetName val="KEŞİF (2)"/>
      <sheetName val="KEŞİF"/>
      <sheetName val="T.K.(NPI)"/>
      <sheetName val="T.K.(IPE)"/>
      <sheetName val="S.K.(NPI)"/>
      <sheetName val="S.K.(IPE)"/>
      <sheetName val="K.K.(NPI)"/>
      <sheetName val="K.K.(IPE)"/>
      <sheetName val="Kolon (2U)"/>
      <sheetName val="Kolon (NPI)"/>
      <sheetName val="F,W,I"/>
      <sheetName val="λ"/>
      <sheetName val="Tablo I"/>
      <sheetName val="Tablo U"/>
      <sheetName val="Tablo IPE"/>
    </sheetNames>
    <sheetDataSet>
      <sheetData sheetId="0" refreshError="1"/>
      <sheetData sheetId="1" refreshError="1"/>
      <sheetData sheetId="2" refreshError="1"/>
      <sheetData sheetId="3">
        <row r="19">
          <cell r="B19">
            <v>323.75</v>
          </cell>
        </row>
      </sheetData>
      <sheetData sheetId="4" refreshError="1"/>
      <sheetData sheetId="5">
        <row r="17">
          <cell r="B17">
            <v>268.93939393939388</v>
          </cell>
        </row>
      </sheetData>
      <sheetData sheetId="6" refreshError="1"/>
      <sheetData sheetId="7">
        <row r="13">
          <cell r="B13">
            <v>69.444444444444443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thatgune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40FA6-75E4-4996-9372-5EF72037BBDF}">
  <dimension ref="A1:E17"/>
  <sheetViews>
    <sheetView tabSelected="1" view="pageBreakPreview" topLeftCell="A2" zoomScale="130" zoomScaleNormal="145" zoomScaleSheetLayoutView="130" workbookViewId="0">
      <selection activeCell="E8" sqref="E8"/>
    </sheetView>
  </sheetViews>
  <sheetFormatPr defaultRowHeight="14.4" x14ac:dyDescent="0.3"/>
  <cols>
    <col min="1" max="1" width="30.77734375" style="1" customWidth="1"/>
    <col min="2" max="2" width="2.77734375" style="1" customWidth="1"/>
    <col min="3" max="4" width="15.77734375" style="1" customWidth="1"/>
    <col min="5" max="5" width="11.109375" style="1" customWidth="1"/>
    <col min="6" max="16384" width="8.88671875" style="1"/>
  </cols>
  <sheetData>
    <row r="1" spans="1:5" ht="19.95" customHeight="1" thickBot="1" x14ac:dyDescent="0.35">
      <c r="A1" s="27" t="s">
        <v>2</v>
      </c>
      <c r="B1" s="28"/>
      <c r="C1" s="28"/>
      <c r="D1" s="28"/>
      <c r="E1" s="29"/>
    </row>
    <row r="2" spans="1:5" ht="4.95" customHeight="1" thickBot="1" x14ac:dyDescent="0.35">
      <c r="A2" s="30"/>
      <c r="B2" s="30"/>
      <c r="C2" s="30"/>
      <c r="D2" s="30"/>
      <c r="E2" s="30"/>
    </row>
    <row r="3" spans="1:5" ht="25.05" customHeight="1" thickBot="1" x14ac:dyDescent="0.35">
      <c r="A3" s="32" t="s">
        <v>10</v>
      </c>
      <c r="B3" s="33"/>
      <c r="C3" s="15" t="s">
        <v>8</v>
      </c>
      <c r="D3" s="15" t="s">
        <v>9</v>
      </c>
      <c r="E3" s="21" t="s">
        <v>14</v>
      </c>
    </row>
    <row r="4" spans="1:5" ht="19.95" customHeight="1" x14ac:dyDescent="0.3">
      <c r="A4" s="17" t="s">
        <v>7</v>
      </c>
      <c r="B4" s="18" t="s">
        <v>3</v>
      </c>
      <c r="C4" s="38">
        <v>250000</v>
      </c>
      <c r="D4" s="39"/>
      <c r="E4" s="19"/>
    </row>
    <row r="5" spans="1:5" ht="19.95" customHeight="1" x14ac:dyDescent="0.3">
      <c r="A5" s="7" t="s">
        <v>1</v>
      </c>
      <c r="B5" s="6" t="s">
        <v>3</v>
      </c>
      <c r="C5" s="12">
        <v>1.49E-2</v>
      </c>
      <c r="D5" s="12">
        <v>9.9000000000000008E-3</v>
      </c>
      <c r="E5" s="9"/>
    </row>
    <row r="6" spans="1:5" ht="19.95" customHeight="1" x14ac:dyDescent="0.3">
      <c r="A6" s="7" t="s">
        <v>0</v>
      </c>
      <c r="B6" s="5" t="s">
        <v>3</v>
      </c>
      <c r="C6" s="11">
        <v>180</v>
      </c>
      <c r="D6" s="11">
        <v>180</v>
      </c>
      <c r="E6" s="22"/>
    </row>
    <row r="7" spans="1:5" ht="25.05" customHeight="1" x14ac:dyDescent="0.3">
      <c r="A7" s="13" t="s">
        <v>6</v>
      </c>
      <c r="B7" s="14" t="s">
        <v>4</v>
      </c>
      <c r="C7" s="2">
        <f>(C4+500)*((C5*(1+C5)^C6)/((1+C5)^C6-1))</f>
        <v>4012.4958525083425</v>
      </c>
      <c r="D7" s="2">
        <f>(C4+500)*((D5*(1+D5)^D6)/((1+D5)^D6-1))</f>
        <v>2987.1089120660849</v>
      </c>
      <c r="E7" s="23">
        <f>+C7-D7</f>
        <v>1025.3869404422576</v>
      </c>
    </row>
    <row r="8" spans="1:5" ht="25.05" customHeight="1" thickBot="1" x14ac:dyDescent="0.35">
      <c r="A8" s="8" t="s">
        <v>5</v>
      </c>
      <c r="B8" s="4" t="s">
        <v>4</v>
      </c>
      <c r="C8" s="3">
        <f>+C7*C6</f>
        <v>722249.2534515016</v>
      </c>
      <c r="D8" s="3">
        <f>+D7*D6</f>
        <v>537679.60417189531</v>
      </c>
      <c r="E8" s="24">
        <f>+D8-C8</f>
        <v>-184569.6492796063</v>
      </c>
    </row>
    <row r="9" spans="1:5" ht="4.95" customHeight="1" thickBot="1" x14ac:dyDescent="0.35">
      <c r="A9" s="30"/>
      <c r="B9" s="30"/>
      <c r="C9" s="30"/>
      <c r="D9" s="30"/>
      <c r="E9" s="30"/>
    </row>
    <row r="10" spans="1:5" ht="25.05" customHeight="1" thickBot="1" x14ac:dyDescent="0.35">
      <c r="A10" s="32" t="s">
        <v>11</v>
      </c>
      <c r="B10" s="33"/>
      <c r="C10" s="15" t="s">
        <v>8</v>
      </c>
      <c r="D10" s="15" t="s">
        <v>9</v>
      </c>
      <c r="E10" s="16" t="s">
        <v>14</v>
      </c>
    </row>
    <row r="11" spans="1:5" ht="19.95" customHeight="1" x14ac:dyDescent="0.3">
      <c r="A11" s="17" t="s">
        <v>6</v>
      </c>
      <c r="B11" s="18" t="s">
        <v>3</v>
      </c>
      <c r="C11" s="38">
        <v>2500</v>
      </c>
      <c r="D11" s="39"/>
      <c r="E11" s="19"/>
    </row>
    <row r="12" spans="1:5" ht="19.95" customHeight="1" x14ac:dyDescent="0.3">
      <c r="A12" s="7" t="s">
        <v>1</v>
      </c>
      <c r="B12" s="6" t="s">
        <v>3</v>
      </c>
      <c r="C12" s="10">
        <v>1.49E-2</v>
      </c>
      <c r="D12" s="10">
        <v>9.9000000000000008E-3</v>
      </c>
      <c r="E12" s="9"/>
    </row>
    <row r="13" spans="1:5" ht="19.95" customHeight="1" x14ac:dyDescent="0.3">
      <c r="A13" s="7" t="s">
        <v>0</v>
      </c>
      <c r="B13" s="5" t="s">
        <v>3</v>
      </c>
      <c r="C13" s="11">
        <v>180</v>
      </c>
      <c r="D13" s="11">
        <v>180</v>
      </c>
      <c r="E13" s="22"/>
    </row>
    <row r="14" spans="1:5" ht="25.05" customHeight="1" x14ac:dyDescent="0.3">
      <c r="A14" s="13" t="s">
        <v>7</v>
      </c>
      <c r="B14" s="14" t="s">
        <v>4</v>
      </c>
      <c r="C14" s="2">
        <f>C11*((1+C12)^C13-1)/((C12*(1+C12)^C13))-500</f>
        <v>155574.92768086243</v>
      </c>
      <c r="D14" s="2">
        <f>C11*((1+D12)^D13-1)/((D12*(1+D12)^D13))-500</f>
        <v>209150.87595913719</v>
      </c>
      <c r="E14" s="25">
        <f>+C14-D14</f>
        <v>-53575.948278274765</v>
      </c>
    </row>
    <row r="15" spans="1:5" ht="25.05" customHeight="1" thickBot="1" x14ac:dyDescent="0.35">
      <c r="A15" s="8" t="s">
        <v>5</v>
      </c>
      <c r="B15" s="4" t="s">
        <v>4</v>
      </c>
      <c r="C15" s="3">
        <f>+C11*C13</f>
        <v>450000</v>
      </c>
      <c r="D15" s="3">
        <f>+C11*D13</f>
        <v>450000</v>
      </c>
      <c r="E15" s="20"/>
    </row>
    <row r="16" spans="1:5" ht="4.95" customHeight="1" thickBot="1" x14ac:dyDescent="0.35">
      <c r="A16" s="31"/>
      <c r="B16" s="31"/>
      <c r="C16" s="31"/>
      <c r="D16" s="31"/>
      <c r="E16" s="31"/>
    </row>
    <row r="17" spans="1:5" ht="19.95" customHeight="1" thickBot="1" x14ac:dyDescent="0.35">
      <c r="A17" s="36" t="s">
        <v>13</v>
      </c>
      <c r="B17" s="37"/>
      <c r="C17" s="34" t="s">
        <v>12</v>
      </c>
      <c r="D17" s="35"/>
      <c r="E17" s="26" t="s">
        <v>15</v>
      </c>
    </row>
  </sheetData>
  <mergeCells count="10">
    <mergeCell ref="C17:D17"/>
    <mergeCell ref="A17:B17"/>
    <mergeCell ref="A3:B3"/>
    <mergeCell ref="C4:D4"/>
    <mergeCell ref="C11:D11"/>
    <mergeCell ref="A1:E1"/>
    <mergeCell ref="A2:E2"/>
    <mergeCell ref="A16:E16"/>
    <mergeCell ref="A9:E9"/>
    <mergeCell ref="A10:B10"/>
  </mergeCells>
  <hyperlinks>
    <hyperlink ref="C17" r:id="rId1" xr:uid="{11E20720-6640-407A-AE76-B2E7DBAAD497}"/>
  </hyperlinks>
  <printOptions horizontalCentered="1" verticalCentered="1"/>
  <pageMargins left="0.7" right="0.7" top="0.75" bottom="0.75" header="0.3" footer="0.3"/>
  <pageSetup scale="11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Banka kredisi hesabi</vt:lpstr>
      <vt:lpstr>'Banka kredisi hesabi'!Print_Area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İnş. Müh. Mithat GÜNEY</dc:creator>
  <cp:lastModifiedBy>DELL</cp:lastModifiedBy>
  <cp:lastPrinted>2019-08-03T09:34:09Z</cp:lastPrinted>
  <dcterms:created xsi:type="dcterms:W3CDTF">2019-08-02T10:35:25Z</dcterms:created>
  <dcterms:modified xsi:type="dcterms:W3CDTF">2019-08-03T09:42:12Z</dcterms:modified>
</cp:coreProperties>
</file>